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3"/>
  </bookViews>
  <sheets>
    <sheet name="Sheet4" sheetId="1" r:id="rId1"/>
    <sheet name="Sheet1" sheetId="2" r:id="rId2"/>
    <sheet name="GSCS data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<sst xmlns="http://schemas.openxmlformats.org/spreadsheetml/2006/main" count="68" uniqueCount="44">
  <si>
    <t>Sum Of '04 TOT SP w CST</t>
  </si>
  <si>
    <t>Sum Of '05 TOT SP w CST</t>
  </si>
  <si>
    <t>Sum Of '06 TOT SP w CST</t>
  </si>
  <si>
    <t>Sum Of '07 TOT SP w CST</t>
  </si>
  <si>
    <t>Sum Of '08 TOT SP w CST</t>
  </si>
  <si>
    <t>Sum Of '09 TOT SP w CST</t>
  </si>
  <si>
    <t>Sum Of '10 TOT SP</t>
  </si>
  <si>
    <t>Sum Of '11 TOT SP</t>
  </si>
  <si>
    <t>Sum Of '04 OTH</t>
  </si>
  <si>
    <t>Sum Of '05 OTH</t>
  </si>
  <si>
    <t>Sum Of '06 OTH TOT</t>
  </si>
  <si>
    <t>Sum Of '07 OTH TOT</t>
  </si>
  <si>
    <t>Sum Of '08 OTH TOT</t>
  </si>
  <si>
    <t>Sum Of '09 OTH</t>
  </si>
  <si>
    <t>Sum Of '10 TOT OTH</t>
  </si>
  <si>
    <t>Sum Of '11 TOT OTH</t>
  </si>
  <si>
    <t>Sum Of '04 Reg Instr</t>
  </si>
  <si>
    <t>Sum Of '05 Reg Instr</t>
  </si>
  <si>
    <t>Sum Of '06 Reg Instr</t>
  </si>
  <si>
    <t>Sum Of '07 Reg Instr</t>
  </si>
  <si>
    <t>Sum Of '08 Reg Instr</t>
  </si>
  <si>
    <t>Sum Of '09 Reg Instr</t>
  </si>
  <si>
    <t>Sum Of '10 REG ED</t>
  </si>
  <si>
    <t>Sum Of '11 REG ED</t>
  </si>
  <si>
    <t>Spec Ed</t>
  </si>
  <si>
    <t>Reg Instr</t>
  </si>
  <si>
    <t>Other Instr</t>
  </si>
  <si>
    <t>'03-04 Actual</t>
  </si>
  <si>
    <t>'04-05 Actual</t>
  </si>
  <si>
    <t>'05-06 Actual</t>
  </si>
  <si>
    <t>'06-07 Actual</t>
  </si>
  <si>
    <t>'07-08 Actual</t>
  </si>
  <si>
    <t>'08-09 Actual</t>
  </si>
  <si>
    <t>'09-10 Revised</t>
  </si>
  <si>
    <t>'10-11 Budget</t>
  </si>
  <si>
    <t>Other Instr Costs</t>
  </si>
  <si>
    <t>Spec Ed Costs</t>
  </si>
  <si>
    <t>Science, Math &amp; CCS</t>
  </si>
  <si>
    <t>'01-02 Actual</t>
  </si>
  <si>
    <t>'02-03 Actual</t>
  </si>
  <si>
    <t>SPECIAL ED INSTRUCTION</t>
  </si>
  <si>
    <t>REGULAR &amp; OTHER INSTRUCTION</t>
  </si>
  <si>
    <t>Spec Ed Instructional Spending</t>
  </si>
  <si>
    <t xml:space="preserve">Regular Education &amp; *Other Instructional Spending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</si>
</sst>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45">
    <font>
      <sz val="10"/>
      <name val="Arial"/>
      <family val="0"/>
    </font>
    <font>
      <b/>
      <sz val="10"/>
      <name val="MS Sans Serif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 Black"/>
      <family val="0"/>
    </font>
    <font>
      <b/>
      <sz val="13.75"/>
      <color indexed="8"/>
      <name val="Arial"/>
      <family val="0"/>
    </font>
    <font>
      <sz val="7.35"/>
      <color indexed="8"/>
      <name val="Arial Black"/>
      <family val="0"/>
    </font>
    <font>
      <sz val="20"/>
      <color indexed="8"/>
      <name val="Arial"/>
      <family val="0"/>
    </font>
    <font>
      <b/>
      <sz val="20"/>
      <color indexed="8"/>
      <name val="Arial"/>
      <family val="0"/>
    </font>
    <font>
      <b/>
      <sz val="23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42" applyNumberFormat="1" applyFont="1" applyAlignment="1" quotePrefix="1">
      <alignment/>
    </xf>
    <xf numFmtId="164" fontId="0" fillId="0" borderId="0" xfId="42" applyNumberFormat="1" applyFont="1" applyAlignment="1">
      <alignment/>
    </xf>
    <xf numFmtId="9" fontId="0" fillId="0" borderId="0" xfId="57" applyFont="1" applyAlignment="1">
      <alignment/>
    </xf>
    <xf numFmtId="9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 quotePrefix="1">
      <alignment/>
    </xf>
    <xf numFmtId="166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CHART 1
Special Education Instructional Spending v. Regular and Other Instructional Costs 
GSCS DISTRICTS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7975"/>
          <c:w val="0.6252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'GSCS data'!$A$2</c:f>
              <c:strCache>
                <c:ptCount val="1"/>
                <c:pt idx="0">
                  <c:v>Spec Ed Instructional Spending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'GSCS data'!$B$1:$I$1</c:f>
              <c:strCache>
                <c:ptCount val="8"/>
                <c:pt idx="0">
                  <c:v>'03-04 Actual</c:v>
                </c:pt>
                <c:pt idx="1">
                  <c:v>'04-05 Actual</c:v>
                </c:pt>
                <c:pt idx="2">
                  <c:v>'05-06 Actual</c:v>
                </c:pt>
                <c:pt idx="3">
                  <c:v>'06-07 Actual</c:v>
                </c:pt>
                <c:pt idx="4">
                  <c:v>'07-08 Actual</c:v>
                </c:pt>
                <c:pt idx="5">
                  <c:v>'08-09 Actual</c:v>
                </c:pt>
                <c:pt idx="6">
                  <c:v>'09-10 Revised</c:v>
                </c:pt>
                <c:pt idx="7">
                  <c:v>'10-11 Budget</c:v>
                </c:pt>
              </c:strCache>
            </c:strRef>
          </c:cat>
          <c:val>
            <c:numRef>
              <c:f>'GSCS data'!$B$2:$I$2</c:f>
              <c:numCache>
                <c:ptCount val="8"/>
                <c:pt idx="0">
                  <c:v>0.3152788716158433</c:v>
                </c:pt>
                <c:pt idx="1">
                  <c:v>0.3244001690322001</c:v>
                </c:pt>
                <c:pt idx="2">
                  <c:v>0.3313999505643527</c:v>
                </c:pt>
                <c:pt idx="3">
                  <c:v>0.3406998942212764</c:v>
                </c:pt>
                <c:pt idx="4">
                  <c:v>0.3432316353917922</c:v>
                </c:pt>
                <c:pt idx="5">
                  <c:v>0.34848195894199835</c:v>
                </c:pt>
                <c:pt idx="6">
                  <c:v>0.35792474939154295</c:v>
                </c:pt>
                <c:pt idx="7">
                  <c:v>0.3642858012083048</c:v>
                </c:pt>
              </c:numCache>
            </c:numRef>
          </c:val>
        </c:ser>
        <c:ser>
          <c:idx val="1"/>
          <c:order val="1"/>
          <c:tx>
            <c:strRef>
              <c:f>'GSCS data'!$A$3</c:f>
              <c:strCache>
                <c:ptCount val="1"/>
                <c:pt idx="0">
                  <c:v>Regular Education &amp; *Other Instructional Spending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'GSCS data'!$B$1:$I$1</c:f>
              <c:strCache>
                <c:ptCount val="8"/>
                <c:pt idx="0">
                  <c:v>'03-04 Actual</c:v>
                </c:pt>
                <c:pt idx="1">
                  <c:v>'04-05 Actual</c:v>
                </c:pt>
                <c:pt idx="2">
                  <c:v>'05-06 Actual</c:v>
                </c:pt>
                <c:pt idx="3">
                  <c:v>'06-07 Actual</c:v>
                </c:pt>
                <c:pt idx="4">
                  <c:v>'07-08 Actual</c:v>
                </c:pt>
                <c:pt idx="5">
                  <c:v>'08-09 Actual</c:v>
                </c:pt>
                <c:pt idx="6">
                  <c:v>'09-10 Revised</c:v>
                </c:pt>
                <c:pt idx="7">
                  <c:v>'10-11 Budget</c:v>
                </c:pt>
              </c:strCache>
            </c:strRef>
          </c:cat>
          <c:val>
            <c:numRef>
              <c:f>'GSCS data'!$B$3:$I$3</c:f>
              <c:numCache>
                <c:ptCount val="8"/>
                <c:pt idx="0">
                  <c:v>0.6847211283841568</c:v>
                </c:pt>
                <c:pt idx="1">
                  <c:v>0.6755998309678</c:v>
                </c:pt>
                <c:pt idx="2">
                  <c:v>0.6686000494356474</c:v>
                </c:pt>
                <c:pt idx="3">
                  <c:v>0.6593001057787237</c:v>
                </c:pt>
                <c:pt idx="4">
                  <c:v>0.6567683646082079</c:v>
                </c:pt>
                <c:pt idx="5">
                  <c:v>0.6515180410580016</c:v>
                </c:pt>
                <c:pt idx="6">
                  <c:v>0.6420752506084572</c:v>
                </c:pt>
                <c:pt idx="7">
                  <c:v>0.6357141987916951</c:v>
                </c:pt>
              </c:numCache>
            </c:numRef>
          </c:val>
        </c:ser>
        <c:axId val="63138437"/>
        <c:axId val="31375022"/>
      </c:barChart>
      <c:catAx>
        <c:axId val="6313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75022"/>
        <c:crosses val="autoZero"/>
        <c:auto val="1"/>
        <c:lblOffset val="100"/>
        <c:tickLblSkip val="1"/>
        <c:noMultiLvlLbl val="0"/>
      </c:catAx>
      <c:valAx>
        <c:axId val="31375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Pct of Total Instruction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38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"/>
          <c:y val="0.3795"/>
          <c:w val="0.3305"/>
          <c:h val="0.3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2
Instructional Spending For Special Education vs. Regular &amp; *Other Instructional Spending As Pct. Of Total Instructional Spending
(GSCS DISTRICTS)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4685"/>
          <c:w val="0.5905"/>
          <c:h val="0.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'GSCS data'!$A$2</c:f>
              <c:strCache>
                <c:ptCount val="1"/>
                <c:pt idx="0">
                  <c:v>Spec Ed Instructional Spending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'GSCS data'!$B$1:$I$1</c:f>
              <c:strCache>
                <c:ptCount val="8"/>
                <c:pt idx="0">
                  <c:v>'03-04 Actual</c:v>
                </c:pt>
                <c:pt idx="1">
                  <c:v>'04-05 Actual</c:v>
                </c:pt>
                <c:pt idx="2">
                  <c:v>'05-06 Actual</c:v>
                </c:pt>
                <c:pt idx="3">
                  <c:v>'06-07 Actual</c:v>
                </c:pt>
                <c:pt idx="4">
                  <c:v>'07-08 Actual</c:v>
                </c:pt>
                <c:pt idx="5">
                  <c:v>'08-09 Actual</c:v>
                </c:pt>
                <c:pt idx="6">
                  <c:v>'09-10 Revised</c:v>
                </c:pt>
                <c:pt idx="7">
                  <c:v>'10-11 Budget</c:v>
                </c:pt>
              </c:strCache>
            </c:strRef>
          </c:cat>
          <c:val>
            <c:numRef>
              <c:f>'GSCS data'!$B$2:$I$2</c:f>
              <c:numCache>
                <c:ptCount val="8"/>
                <c:pt idx="0">
                  <c:v>0.3152788716158433</c:v>
                </c:pt>
                <c:pt idx="1">
                  <c:v>0.3244001690322001</c:v>
                </c:pt>
                <c:pt idx="2">
                  <c:v>0.3313999505643527</c:v>
                </c:pt>
                <c:pt idx="3">
                  <c:v>0.3406998942212764</c:v>
                </c:pt>
                <c:pt idx="4">
                  <c:v>0.3432316353917922</c:v>
                </c:pt>
                <c:pt idx="5">
                  <c:v>0.34848195894199835</c:v>
                </c:pt>
                <c:pt idx="6">
                  <c:v>0.35792474939154295</c:v>
                </c:pt>
                <c:pt idx="7">
                  <c:v>0.3642858012083048</c:v>
                </c:pt>
              </c:numCache>
            </c:numRef>
          </c:val>
        </c:ser>
        <c:ser>
          <c:idx val="1"/>
          <c:order val="1"/>
          <c:tx>
            <c:strRef>
              <c:f>'GSCS data'!$A$3</c:f>
              <c:strCache>
                <c:ptCount val="1"/>
                <c:pt idx="0">
                  <c:v>Regular Education &amp; *Other Instructional Spending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'GSCS data'!$B$1:$I$1</c:f>
              <c:strCache>
                <c:ptCount val="8"/>
                <c:pt idx="0">
                  <c:v>'03-04 Actual</c:v>
                </c:pt>
                <c:pt idx="1">
                  <c:v>'04-05 Actual</c:v>
                </c:pt>
                <c:pt idx="2">
                  <c:v>'05-06 Actual</c:v>
                </c:pt>
                <c:pt idx="3">
                  <c:v>'06-07 Actual</c:v>
                </c:pt>
                <c:pt idx="4">
                  <c:v>'07-08 Actual</c:v>
                </c:pt>
                <c:pt idx="5">
                  <c:v>'08-09 Actual</c:v>
                </c:pt>
                <c:pt idx="6">
                  <c:v>'09-10 Revised</c:v>
                </c:pt>
                <c:pt idx="7">
                  <c:v>'10-11 Budget</c:v>
                </c:pt>
              </c:strCache>
            </c:strRef>
          </c:cat>
          <c:val>
            <c:numRef>
              <c:f>'GSCS data'!$B$3:$I$3</c:f>
              <c:numCache>
                <c:ptCount val="8"/>
                <c:pt idx="0">
                  <c:v>0.6847211283841568</c:v>
                </c:pt>
                <c:pt idx="1">
                  <c:v>0.6755998309678</c:v>
                </c:pt>
                <c:pt idx="2">
                  <c:v>0.6686000494356474</c:v>
                </c:pt>
                <c:pt idx="3">
                  <c:v>0.6593001057787237</c:v>
                </c:pt>
                <c:pt idx="4">
                  <c:v>0.6567683646082079</c:v>
                </c:pt>
                <c:pt idx="5">
                  <c:v>0.6515180410580016</c:v>
                </c:pt>
                <c:pt idx="6">
                  <c:v>0.6420752506084572</c:v>
                </c:pt>
                <c:pt idx="7">
                  <c:v>0.6357141987916951</c:v>
                </c:pt>
              </c:numCache>
            </c:numRef>
          </c:val>
        </c:ser>
        <c:axId val="13939743"/>
        <c:axId val="58348824"/>
      </c:barChart>
      <c:catAx>
        <c:axId val="1393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48824"/>
        <c:crosses val="autoZero"/>
        <c:auto val="1"/>
        <c:lblOffset val="100"/>
        <c:tickLblSkip val="1"/>
        <c:noMultiLvlLbl val="0"/>
      </c:catAx>
      <c:valAx>
        <c:axId val="58348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Total Instruction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9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75"/>
          <c:y val="0.52775"/>
          <c:w val="0.32"/>
          <c:h val="0.3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22</xdr:row>
      <xdr:rowOff>19050</xdr:rowOff>
    </xdr:from>
    <xdr:to>
      <xdr:col>15</xdr:col>
      <xdr:colOff>133350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2476500" y="3581400"/>
        <a:ext cx="111823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19</xdr:col>
      <xdr:colOff>219075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76200" y="47625"/>
        <a:ext cx="117252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3">
      <selection activeCell="I17" sqref="B17:I17"/>
    </sheetView>
  </sheetViews>
  <sheetFormatPr defaultColWidth="9.140625" defaultRowHeight="12.75"/>
  <cols>
    <col min="1" max="1" width="15.421875" style="0" customWidth="1"/>
    <col min="2" max="9" width="16.57421875" style="0" bestFit="1" customWidth="1"/>
  </cols>
  <sheetData>
    <row r="1" spans="2:9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2:9" ht="12.75">
      <c r="B2" s="1">
        <v>2656048227</v>
      </c>
      <c r="C2" s="1">
        <v>2954667814</v>
      </c>
      <c r="D2" s="1">
        <v>3155016125</v>
      </c>
      <c r="E2" s="1">
        <v>3358594810</v>
      </c>
      <c r="F2" s="1">
        <v>3535734991</v>
      </c>
      <c r="G2" s="1">
        <v>3732656084</v>
      </c>
      <c r="H2" s="1">
        <v>4062309036</v>
      </c>
      <c r="I2" s="1">
        <v>3983721581</v>
      </c>
    </row>
    <row r="3" spans="2:9" ht="12.75">
      <c r="B3" s="2"/>
      <c r="C3" s="2">
        <f>C2-B2</f>
        <v>298619587</v>
      </c>
      <c r="D3" s="2">
        <f aca="true" t="shared" si="0" ref="D3:I3">D2-C2</f>
        <v>200348311</v>
      </c>
      <c r="E3" s="2">
        <f t="shared" si="0"/>
        <v>203578685</v>
      </c>
      <c r="F3" s="2">
        <f t="shared" si="0"/>
        <v>177140181</v>
      </c>
      <c r="G3" s="2">
        <f t="shared" si="0"/>
        <v>196921093</v>
      </c>
      <c r="H3" s="2">
        <f t="shared" si="0"/>
        <v>329652952</v>
      </c>
      <c r="I3" s="2">
        <f t="shared" si="0"/>
        <v>-78587455</v>
      </c>
    </row>
    <row r="4" spans="3:9" s="3" customFormat="1" ht="12.75">
      <c r="C4" s="3">
        <f>C3/B2</f>
        <v>0.11243003194158492</v>
      </c>
      <c r="D4" s="3">
        <f aca="true" t="shared" si="1" ref="D4:I4">D3/C2</f>
        <v>0.0678073893960927</v>
      </c>
      <c r="E4" s="3">
        <f t="shared" si="1"/>
        <v>0.06452540238601792</v>
      </c>
      <c r="F4" s="3">
        <f t="shared" si="1"/>
        <v>0.05274234941130038</v>
      </c>
      <c r="G4" s="3">
        <f t="shared" si="1"/>
        <v>0.05569452843644978</v>
      </c>
      <c r="H4" s="3">
        <f t="shared" si="1"/>
        <v>0.0883159189010353</v>
      </c>
      <c r="I4" s="3">
        <f t="shared" si="1"/>
        <v>-0.019345513673027216</v>
      </c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</row>
    <row r="8" spans="2:9" ht="12.75">
      <c r="B8" s="1">
        <v>547105384</v>
      </c>
      <c r="C8" s="1">
        <v>593515033</v>
      </c>
      <c r="D8" s="1">
        <v>623781963</v>
      </c>
      <c r="E8" s="1">
        <v>641809190</v>
      </c>
      <c r="F8" s="1">
        <v>688243738</v>
      </c>
      <c r="G8" s="1">
        <v>737303307</v>
      </c>
      <c r="H8" s="1">
        <v>779824547</v>
      </c>
      <c r="I8" s="1">
        <v>771235624</v>
      </c>
    </row>
    <row r="9" spans="2:9" ht="12.75">
      <c r="B9" s="2"/>
      <c r="C9" s="2">
        <f>C8-B8</f>
        <v>46409649</v>
      </c>
      <c r="D9" s="2">
        <f aca="true" t="shared" si="2" ref="D9:I9">D8-C8</f>
        <v>30266930</v>
      </c>
      <c r="E9" s="2">
        <f t="shared" si="2"/>
        <v>18027227</v>
      </c>
      <c r="F9" s="2">
        <f t="shared" si="2"/>
        <v>46434548</v>
      </c>
      <c r="G9" s="2">
        <f t="shared" si="2"/>
        <v>49059569</v>
      </c>
      <c r="H9" s="2">
        <f t="shared" si="2"/>
        <v>42521240</v>
      </c>
      <c r="I9" s="2">
        <f t="shared" si="2"/>
        <v>-8588923</v>
      </c>
    </row>
    <row r="10" spans="3:9" s="3" customFormat="1" ht="12.75">
      <c r="C10" s="3">
        <f>C9/B8</f>
        <v>0.08482762253350444</v>
      </c>
      <c r="D10" s="3">
        <f aca="true" t="shared" si="3" ref="D10:I10">D9/C8</f>
        <v>0.05099606297588085</v>
      </c>
      <c r="E10" s="3">
        <f t="shared" si="3"/>
        <v>0.028899885006774394</v>
      </c>
      <c r="F10" s="3">
        <f t="shared" si="3"/>
        <v>0.07234945950213022</v>
      </c>
      <c r="G10" s="3">
        <f t="shared" si="3"/>
        <v>0.0712822598903181</v>
      </c>
      <c r="H10" s="3">
        <f t="shared" si="3"/>
        <v>0.05767129971654935</v>
      </c>
      <c r="I10" s="3">
        <f t="shared" si="3"/>
        <v>-0.011013917211303173</v>
      </c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2:9" ht="12.75">
      <c r="B12" s="2"/>
      <c r="C12" s="2"/>
      <c r="D12" s="2"/>
      <c r="E12" s="2"/>
      <c r="F12" s="2"/>
      <c r="G12" s="2"/>
      <c r="H12" s="2"/>
      <c r="I12" s="2"/>
    </row>
    <row r="13" spans="2:9" ht="12.75">
      <c r="B13" s="1" t="s">
        <v>16</v>
      </c>
      <c r="C13" s="1" t="s">
        <v>17</v>
      </c>
      <c r="D13" s="1" t="s">
        <v>18</v>
      </c>
      <c r="E13" s="1" t="s">
        <v>19</v>
      </c>
      <c r="F13" s="1" t="s">
        <v>20</v>
      </c>
      <c r="G13" s="1" t="s">
        <v>21</v>
      </c>
      <c r="H13" s="1" t="s">
        <v>22</v>
      </c>
      <c r="I13" s="1" t="s">
        <v>23</v>
      </c>
    </row>
    <row r="14" spans="2:9" ht="12.75">
      <c r="B14" s="1">
        <v>4917995279</v>
      </c>
      <c r="C14" s="1">
        <v>5394680807</v>
      </c>
      <c r="D14" s="1">
        <v>5571544722</v>
      </c>
      <c r="E14" s="1">
        <v>5704422256</v>
      </c>
      <c r="F14" s="1">
        <v>5890457087</v>
      </c>
      <c r="G14" s="1">
        <v>6181263874</v>
      </c>
      <c r="H14" s="1">
        <v>6351791050</v>
      </c>
      <c r="I14" s="1">
        <v>6084994784</v>
      </c>
    </row>
    <row r="15" spans="2:9" ht="12.75">
      <c r="B15" s="2"/>
      <c r="C15" s="2">
        <f>C14-B14</f>
        <v>476685528</v>
      </c>
      <c r="D15" s="2">
        <f aca="true" t="shared" si="4" ref="D15:I15">D14-C14</f>
        <v>176863915</v>
      </c>
      <c r="E15" s="2">
        <f t="shared" si="4"/>
        <v>132877534</v>
      </c>
      <c r="F15" s="2">
        <f t="shared" si="4"/>
        <v>186034831</v>
      </c>
      <c r="G15" s="2">
        <f t="shared" si="4"/>
        <v>290806787</v>
      </c>
      <c r="H15" s="2">
        <f t="shared" si="4"/>
        <v>170527176</v>
      </c>
      <c r="I15" s="2">
        <f t="shared" si="4"/>
        <v>-266796266</v>
      </c>
    </row>
    <row r="16" spans="2:9" s="5" customFormat="1" ht="12.75">
      <c r="B16" s="4"/>
      <c r="C16" s="4">
        <f>C15/B14</f>
        <v>0.0969267965822299</v>
      </c>
      <c r="D16" s="4">
        <f aca="true" t="shared" si="5" ref="D16:I16">D15/C14</f>
        <v>0.03278487112166227</v>
      </c>
      <c r="E16" s="4">
        <f t="shared" si="5"/>
        <v>0.023849316595326794</v>
      </c>
      <c r="F16" s="4">
        <f t="shared" si="5"/>
        <v>0.03261238783723026</v>
      </c>
      <c r="G16" s="4">
        <f t="shared" si="5"/>
        <v>0.049369137692522845</v>
      </c>
      <c r="H16" s="4">
        <f t="shared" si="5"/>
        <v>0.027587752193735257</v>
      </c>
      <c r="I16" s="4">
        <f t="shared" si="5"/>
        <v>-0.04200331275066109</v>
      </c>
    </row>
    <row r="17" spans="2:9" ht="12.75">
      <c r="B17" s="7" t="s">
        <v>27</v>
      </c>
      <c r="C17" s="7" t="s">
        <v>28</v>
      </c>
      <c r="D17" s="7" t="s">
        <v>29</v>
      </c>
      <c r="E17" s="7" t="s">
        <v>30</v>
      </c>
      <c r="F17" s="7" t="s">
        <v>31</v>
      </c>
      <c r="G17" s="7" t="s">
        <v>32</v>
      </c>
      <c r="H17" s="7" t="s">
        <v>33</v>
      </c>
      <c r="I17" s="7" t="s">
        <v>34</v>
      </c>
    </row>
    <row r="18" spans="1:9" ht="12.75">
      <c r="A18" t="s">
        <v>26</v>
      </c>
      <c r="B18" s="6">
        <f>B8</f>
        <v>547105384</v>
      </c>
      <c r="C18" s="6">
        <f aca="true" t="shared" si="6" ref="C18:I18">C8</f>
        <v>593515033</v>
      </c>
      <c r="D18" s="6">
        <f t="shared" si="6"/>
        <v>623781963</v>
      </c>
      <c r="E18" s="6">
        <f t="shared" si="6"/>
        <v>641809190</v>
      </c>
      <c r="F18" s="6">
        <f t="shared" si="6"/>
        <v>688243738</v>
      </c>
      <c r="G18" s="6">
        <f t="shared" si="6"/>
        <v>737303307</v>
      </c>
      <c r="H18" s="6">
        <f t="shared" si="6"/>
        <v>779824547</v>
      </c>
      <c r="I18" s="6">
        <f t="shared" si="6"/>
        <v>771235624</v>
      </c>
    </row>
    <row r="19" spans="1:9" ht="12.75">
      <c r="A19" t="s">
        <v>24</v>
      </c>
      <c r="B19" s="6">
        <f>B2</f>
        <v>2656048227</v>
      </c>
      <c r="C19" s="6">
        <f aca="true" t="shared" si="7" ref="C19:I19">C2</f>
        <v>2954667814</v>
      </c>
      <c r="D19" s="6">
        <f t="shared" si="7"/>
        <v>3155016125</v>
      </c>
      <c r="E19" s="6">
        <f t="shared" si="7"/>
        <v>3358594810</v>
      </c>
      <c r="F19" s="6">
        <f t="shared" si="7"/>
        <v>3535734991</v>
      </c>
      <c r="G19" s="6">
        <f t="shared" si="7"/>
        <v>3732656084</v>
      </c>
      <c r="H19" s="6">
        <f t="shared" si="7"/>
        <v>4062309036</v>
      </c>
      <c r="I19" s="6">
        <f t="shared" si="7"/>
        <v>3983721581</v>
      </c>
    </row>
    <row r="20" spans="1:9" ht="12.75">
      <c r="A20" t="s">
        <v>25</v>
      </c>
      <c r="B20" s="6">
        <f>B14</f>
        <v>4917995279</v>
      </c>
      <c r="C20" s="6">
        <f aca="true" t="shared" si="8" ref="C20:I20">C14</f>
        <v>5394680807</v>
      </c>
      <c r="D20" s="6">
        <f t="shared" si="8"/>
        <v>5571544722</v>
      </c>
      <c r="E20" s="6">
        <f t="shared" si="8"/>
        <v>5704422256</v>
      </c>
      <c r="F20" s="6">
        <f t="shared" si="8"/>
        <v>5890457087</v>
      </c>
      <c r="G20" s="6">
        <f t="shared" si="8"/>
        <v>6181263874</v>
      </c>
      <c r="H20" s="6">
        <f t="shared" si="8"/>
        <v>6351791050</v>
      </c>
      <c r="I20" s="6">
        <f t="shared" si="8"/>
        <v>6084994784</v>
      </c>
    </row>
    <row r="21" spans="2:9" ht="12.75">
      <c r="B21" s="6">
        <f>SUM(B18:B20)</f>
        <v>8121148890</v>
      </c>
      <c r="C21" s="6">
        <f aca="true" t="shared" si="9" ref="C21:I21">SUM(C18:C20)</f>
        <v>8942863654</v>
      </c>
      <c r="D21" s="6">
        <f t="shared" si="9"/>
        <v>9350342810</v>
      </c>
      <c r="E21" s="6">
        <f t="shared" si="9"/>
        <v>9704826256</v>
      </c>
      <c r="F21" s="6">
        <f t="shared" si="9"/>
        <v>10114435816</v>
      </c>
      <c r="G21" s="6">
        <f t="shared" si="9"/>
        <v>10651223265</v>
      </c>
      <c r="H21" s="6">
        <f t="shared" si="9"/>
        <v>11193924633</v>
      </c>
      <c r="I21" s="6">
        <f t="shared" si="9"/>
        <v>10839951989</v>
      </c>
    </row>
    <row r="24" spans="2:9" ht="12.75">
      <c r="B24" s="7" t="s">
        <v>27</v>
      </c>
      <c r="C24" s="7" t="s">
        <v>28</v>
      </c>
      <c r="D24" s="7" t="s">
        <v>29</v>
      </c>
      <c r="E24" s="7" t="s">
        <v>30</v>
      </c>
      <c r="F24" s="7" t="s">
        <v>31</v>
      </c>
      <c r="G24" s="7" t="s">
        <v>32</v>
      </c>
      <c r="H24" s="7" t="s">
        <v>33</v>
      </c>
      <c r="I24" s="7" t="s">
        <v>34</v>
      </c>
    </row>
    <row r="25" spans="1:9" ht="12.75">
      <c r="A25" t="s">
        <v>35</v>
      </c>
      <c r="B25" s="8">
        <f>B18/B21</f>
        <v>0.06736797852255606</v>
      </c>
      <c r="C25" s="8">
        <f aca="true" t="shared" si="10" ref="C25:I25">C18/C21</f>
        <v>0.06636744738186076</v>
      </c>
      <c r="D25" s="8">
        <f t="shared" si="10"/>
        <v>0.06671220250158935</v>
      </c>
      <c r="E25" s="8">
        <f t="shared" si="10"/>
        <v>0.06613299126331108</v>
      </c>
      <c r="F25" s="8">
        <f t="shared" si="10"/>
        <v>0.06804568742344175</v>
      </c>
      <c r="G25" s="8">
        <f t="shared" si="10"/>
        <v>0.06922240654017499</v>
      </c>
      <c r="H25" s="8">
        <f t="shared" si="10"/>
        <v>0.06966498101131176</v>
      </c>
      <c r="I25" s="8">
        <f t="shared" si="10"/>
        <v>0.0711475129025131</v>
      </c>
    </row>
    <row r="26" spans="1:9" ht="12.75">
      <c r="A26" t="s">
        <v>36</v>
      </c>
      <c r="B26" s="8">
        <f>B19/B21</f>
        <v>0.32705326093338005</v>
      </c>
      <c r="C26" s="8">
        <f aca="true" t="shared" si="11" ref="C26:I26">C19/C21</f>
        <v>0.3303939239505708</v>
      </c>
      <c r="D26" s="8">
        <f t="shared" si="11"/>
        <v>0.33742250836255705</v>
      </c>
      <c r="E26" s="8">
        <f t="shared" si="11"/>
        <v>0.3460746974139338</v>
      </c>
      <c r="F26" s="8">
        <f t="shared" si="11"/>
        <v>0.3495731304564541</v>
      </c>
      <c r="G26" s="8">
        <f t="shared" si="11"/>
        <v>0.3504438871604106</v>
      </c>
      <c r="H26" s="8">
        <f t="shared" si="11"/>
        <v>0.3629030183055012</v>
      </c>
      <c r="I26" s="8">
        <f t="shared" si="11"/>
        <v>0.3675036185623829</v>
      </c>
    </row>
    <row r="27" spans="1:9" ht="12.75">
      <c r="A27" t="s">
        <v>37</v>
      </c>
      <c r="B27" s="8">
        <f>B20/B21</f>
        <v>0.6055787605440639</v>
      </c>
      <c r="C27" s="8">
        <f aca="true" t="shared" si="12" ref="C27:I27">C20/C21</f>
        <v>0.6032386286675684</v>
      </c>
      <c r="D27" s="8">
        <f t="shared" si="12"/>
        <v>0.5958652891358536</v>
      </c>
      <c r="E27" s="8">
        <f t="shared" si="12"/>
        <v>0.5877923113227551</v>
      </c>
      <c r="F27" s="8">
        <f t="shared" si="12"/>
        <v>0.5823811821201041</v>
      </c>
      <c r="G27" s="8">
        <f t="shared" si="12"/>
        <v>0.5803337062994144</v>
      </c>
      <c r="H27" s="8">
        <f t="shared" si="12"/>
        <v>0.567432000683187</v>
      </c>
      <c r="I27" s="8">
        <f t="shared" si="12"/>
        <v>0.561348868535104</v>
      </c>
    </row>
    <row r="28" spans="2:9" ht="12.75">
      <c r="B28" s="5"/>
      <c r="C28" s="5"/>
      <c r="D28" s="5"/>
      <c r="E28" s="5"/>
      <c r="F28" s="5"/>
      <c r="G28" s="5"/>
      <c r="H28" s="5"/>
      <c r="I28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00390625" style="0" customWidth="1"/>
    <col min="7" max="7" width="15.140625" style="0" customWidth="1"/>
    <col min="8" max="8" width="15.57421875" style="0" customWidth="1"/>
    <col min="9" max="9" width="15.28125" style="0" customWidth="1"/>
  </cols>
  <sheetData>
    <row r="1" spans="2:12" ht="12.75"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  <c r="I1" s="2" t="s">
        <v>34</v>
      </c>
      <c r="J1" s="2"/>
      <c r="K1" s="2"/>
      <c r="L1" s="2"/>
    </row>
    <row r="2" spans="1:12" ht="12.75">
      <c r="A2" t="s">
        <v>42</v>
      </c>
      <c r="B2" s="3">
        <v>0.3152788716158433</v>
      </c>
      <c r="C2" s="3">
        <v>0.3244001690322001</v>
      </c>
      <c r="D2" s="3">
        <v>0.3313999505643527</v>
      </c>
      <c r="E2" s="3">
        <v>0.3406998942212764</v>
      </c>
      <c r="F2" s="3">
        <v>0.3432316353917922</v>
      </c>
      <c r="G2" s="3">
        <v>0.34848195894199835</v>
      </c>
      <c r="H2" s="3">
        <v>0.35792474939154295</v>
      </c>
      <c r="I2" s="3">
        <v>0.3642858012083048</v>
      </c>
      <c r="J2" s="3"/>
      <c r="K2" s="3"/>
      <c r="L2" s="2"/>
    </row>
    <row r="3" spans="1:12" ht="12.75">
      <c r="A3" t="s">
        <v>43</v>
      </c>
      <c r="B3" s="3">
        <v>0.6847211283841568</v>
      </c>
      <c r="C3" s="3">
        <v>0.6755998309678</v>
      </c>
      <c r="D3" s="3">
        <v>0.6686000494356474</v>
      </c>
      <c r="E3" s="3">
        <v>0.6593001057787237</v>
      </c>
      <c r="F3" s="3">
        <v>0.6567683646082079</v>
      </c>
      <c r="G3" s="3">
        <v>0.6515180410580016</v>
      </c>
      <c r="H3" s="3">
        <v>0.6420752506084572</v>
      </c>
      <c r="I3" s="3">
        <v>0.6357141987916951</v>
      </c>
      <c r="J3" s="3"/>
      <c r="K3" s="3"/>
      <c r="L3" s="2"/>
    </row>
    <row r="4" spans="2:12" ht="12.75"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/>
      <c r="K4" s="3"/>
      <c r="L4" s="2"/>
    </row>
    <row r="8" spans="2:11" ht="12.75">
      <c r="B8" s="1" t="s">
        <v>38</v>
      </c>
      <c r="C8" s="1" t="s">
        <v>39</v>
      </c>
      <c r="D8" s="2" t="s">
        <v>27</v>
      </c>
      <c r="E8" s="2" t="s">
        <v>28</v>
      </c>
      <c r="F8" s="2" t="s">
        <v>29</v>
      </c>
      <c r="G8" s="2" t="s">
        <v>30</v>
      </c>
      <c r="H8" s="2" t="s">
        <v>31</v>
      </c>
      <c r="I8" s="2" t="s">
        <v>32</v>
      </c>
      <c r="J8" s="2" t="s">
        <v>33</v>
      </c>
      <c r="K8" s="2" t="s">
        <v>34</v>
      </c>
    </row>
    <row r="9" spans="1:11" ht="12.75">
      <c r="A9" t="s">
        <v>40</v>
      </c>
      <c r="B9" s="3">
        <v>0.3010429435680869</v>
      </c>
      <c r="C9" s="3">
        <v>0.30989173165520767</v>
      </c>
      <c r="D9" s="3">
        <v>0.3152788716158433</v>
      </c>
      <c r="E9" s="3">
        <v>0.3244001690322001</v>
      </c>
      <c r="F9" s="3">
        <v>0.3313999505643527</v>
      </c>
      <c r="G9" s="3">
        <v>0.3406998942212764</v>
      </c>
      <c r="H9" s="3">
        <v>0.3432316353917922</v>
      </c>
      <c r="I9" s="3">
        <v>0.34848195894199835</v>
      </c>
      <c r="J9" s="3">
        <v>0.35792474939154295</v>
      </c>
      <c r="K9" s="3">
        <v>0.3642858012083048</v>
      </c>
    </row>
    <row r="10" spans="1:11" ht="12.75">
      <c r="A10" t="s">
        <v>41</v>
      </c>
      <c r="B10" s="3">
        <v>0.6989570564319131</v>
      </c>
      <c r="C10" s="3">
        <v>0.6901082683447923</v>
      </c>
      <c r="D10" s="3">
        <v>0.6847211283841568</v>
      </c>
      <c r="E10" s="3">
        <v>0.6755998309678</v>
      </c>
      <c r="F10" s="3">
        <v>0.6686000494356474</v>
      </c>
      <c r="G10" s="3">
        <v>0.6593001057787237</v>
      </c>
      <c r="H10" s="3">
        <v>0.6567683646082079</v>
      </c>
      <c r="I10" s="3">
        <v>0.6515180410580016</v>
      </c>
      <c r="J10" s="3">
        <v>0.6420752506084572</v>
      </c>
      <c r="K10" s="3">
        <v>0.6357141987916951</v>
      </c>
    </row>
    <row r="11" spans="2:11" ht="12.75">
      <c r="B11" s="3">
        <v>1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White</dc:creator>
  <cp:keywords/>
  <dc:description/>
  <cp:lastModifiedBy>Lynne</cp:lastModifiedBy>
  <cp:lastPrinted>2011-03-06T19:08:20Z</cp:lastPrinted>
  <dcterms:created xsi:type="dcterms:W3CDTF">2010-10-28T21:20:52Z</dcterms:created>
  <dcterms:modified xsi:type="dcterms:W3CDTF">2012-08-09T12:51:49Z</dcterms:modified>
  <cp:category/>
  <cp:version/>
  <cp:contentType/>
  <cp:contentStatus/>
</cp:coreProperties>
</file>